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onta\Downloads\AI ICAI\CAPSTONE PROJECT\Outputfile\"/>
    </mc:Choice>
  </mc:AlternateContent>
  <xr:revisionPtr revIDLastSave="0" documentId="13_ncr:1_{E48BF239-123F-42C0-9737-AEAD5971B7B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alance Sheet" sheetId="1" r:id="rId1"/>
    <sheet name="Profit and Loss" sheetId="2" r:id="rId2"/>
  </sheets>
  <calcPr calcId="191029"/>
</workbook>
</file>

<file path=xl/calcChain.xml><?xml version="1.0" encoding="utf-8"?>
<calcChain xmlns="http://schemas.openxmlformats.org/spreadsheetml/2006/main">
  <c r="D32" i="1" l="1"/>
  <c r="E32" i="1"/>
  <c r="B16" i="1"/>
  <c r="B32" i="1" s="1"/>
  <c r="C16" i="1"/>
  <c r="C32" i="1" s="1"/>
  <c r="D16" i="1"/>
  <c r="E16" i="1"/>
  <c r="A16" i="1"/>
  <c r="A32" i="1" s="1"/>
</calcChain>
</file>

<file path=xl/sharedStrings.xml><?xml version="1.0" encoding="utf-8"?>
<sst xmlns="http://schemas.openxmlformats.org/spreadsheetml/2006/main" count="78" uniqueCount="55">
  <si>
    <t>2021</t>
  </si>
  <si>
    <t>2022</t>
  </si>
  <si>
    <t>2023</t>
  </si>
  <si>
    <t>2024</t>
  </si>
  <si>
    <t>2025</t>
  </si>
  <si>
    <t>Particulars</t>
  </si>
  <si>
    <t>Share Capital</t>
  </si>
  <si>
    <t>Reserves and Surplus</t>
  </si>
  <si>
    <t>Non-Current Liabilities: Borrowings</t>
  </si>
  <si>
    <t>N/A</t>
  </si>
  <si>
    <t>Non-Current Liabilities: Lease Liabilities</t>
  </si>
  <si>
    <t>Non-Current Liabilities: Other Financial Liabilities</t>
  </si>
  <si>
    <t>Non-Current Liabilities: Provisions</t>
  </si>
  <si>
    <t>Non-Current Liabilities: Other Non Current Liabilities</t>
  </si>
  <si>
    <t>Current Liabilities: Borrowings</t>
  </si>
  <si>
    <t>Current Liabilities: Trade Payables - Micro and Small Enterprises</t>
  </si>
  <si>
    <t>Current Liabilities: Trade Payables - Others</t>
  </si>
  <si>
    <t>Current Liabilities: Other Financial Liabilities</t>
  </si>
  <si>
    <t>Current Liabilities: Other Current Liabilities</t>
  </si>
  <si>
    <t>Current Liabilities: Provisions</t>
  </si>
  <si>
    <t>Current Liabilities: Current Tax Liabilities (net)</t>
  </si>
  <si>
    <t>Property, Plant and Equipment</t>
  </si>
  <si>
    <t>Capital work in progress</t>
  </si>
  <si>
    <t>Intangible Assets</t>
  </si>
  <si>
    <t>Non-Current Assets: Investments</t>
  </si>
  <si>
    <t>Non-Current Assets: Other Financial Assets</t>
  </si>
  <si>
    <t>Non-Current Assets: Deferred Tax Assets (Net)</t>
  </si>
  <si>
    <t>Non-Current Assets: Other Non Current Assets</t>
  </si>
  <si>
    <t>Current Assets: Inventories</t>
  </si>
  <si>
    <t>Current Assets: Investments</t>
  </si>
  <si>
    <t>Current Assets: Trade Receivables</t>
  </si>
  <si>
    <t>Current Assets: Cash and Cash equivalents</t>
  </si>
  <si>
    <t>Current Assets: Bank balances other than Cash and Cash equivalents</t>
  </si>
  <si>
    <t>Current Assets: Other Financial Assets</t>
  </si>
  <si>
    <t>Current Assets: Other Current Assets</t>
  </si>
  <si>
    <t>TOTAL ASSETS</t>
  </si>
  <si>
    <t>Revenue from Operations</t>
  </si>
  <si>
    <t>Other Income</t>
  </si>
  <si>
    <t>Total Income</t>
  </si>
  <si>
    <t>Cost of Materials Consumed</t>
  </si>
  <si>
    <t>Contract Execution Expenses</t>
  </si>
  <si>
    <t>Changes in Work in progress</t>
  </si>
  <si>
    <t>Employee Benefit Expenses</t>
  </si>
  <si>
    <t>Finance Costs</t>
  </si>
  <si>
    <t>Depreciation and amortisation Expenses</t>
  </si>
  <si>
    <t>Other Expenses</t>
  </si>
  <si>
    <t>Total Expenses</t>
  </si>
  <si>
    <t>Profit Before Tax</t>
  </si>
  <si>
    <t>Current Tax</t>
  </si>
  <si>
    <t>Tax-Earlier years</t>
  </si>
  <si>
    <t>Deferred Tax Liability / (Asset)</t>
  </si>
  <si>
    <t>Profit After Tax for the year</t>
  </si>
  <si>
    <t>Earnings per Equity Share (Basic)</t>
  </si>
  <si>
    <t>Earnings per Equity Share (Diluted)</t>
  </si>
  <si>
    <t>TOTAL LIABILITIES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</si>
</sst>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1" applyNumberFormat="1" applyFont="1" applyAlignment="1">
      <alignment horizontal="right"/>
    </xf>
    <xf numFmtId="164" fontId="2" fillId="0" borderId="0" xfId="1" applyNumberFormat="1" applyFont="1" applyAlignment="1">
      <alignment horizontal="right"/>
    </xf>
    <xf numFmtId="0" fontId="2" fillId="0" borderId="0" xfId="0" applyFont="1"/>
    <xf numFmtId="164" fontId="0" fillId="2" borderId="0" xfId="1" applyNumberFormat="1" applyFont="1" applyFill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"/>
  <sheetViews>
    <sheetView tabSelected="1" workbookViewId="0"/>
  </sheetViews>
  <sheetFormatPr defaultColWidth="8.83203125" defaultRowHeight="15.5" x14ac:dyDescent="0.35"/>
  <cols>
    <col min="1" max="3" width="9.58203125" style="1" bestFit="1" customWidth="1"/>
    <col min="4" max="5" width="11.08203125" style="1" bestFit="1" customWidth="1"/>
    <col min="6" max="6" width="57.5" bestFit="1" customWidth="1"/>
  </cols>
  <sheetData>
    <row r="1" spans="1:6" s="3" customFormat="1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35">
      <c r="A2" s="1">
        <v>1698.96</v>
      </c>
      <c r="B2" s="1">
        <v>1698.96</v>
      </c>
      <c r="C2" s="1">
        <v>1698.96</v>
      </c>
      <c r="D2" s="1">
        <v>1698.96</v>
      </c>
      <c r="E2" s="1">
        <v>1698.96</v>
      </c>
      <c r="F2" t="s">
        <v>6</v>
      </c>
    </row>
    <row r="3" spans="1:6" x14ac:dyDescent="0.35">
      <c r="A3" s="1">
        <v>17944.64</v>
      </c>
      <c r="B3" s="1">
        <v>23821.22</v>
      </c>
      <c r="C3" s="1">
        <v>30306.71</v>
      </c>
      <c r="D3" s="1">
        <v>41355</v>
      </c>
      <c r="E3" s="1">
        <v>56280.12</v>
      </c>
      <c r="F3" t="s">
        <v>7</v>
      </c>
    </row>
    <row r="4" spans="1:6" x14ac:dyDescent="0.35">
      <c r="A4" s="1">
        <v>1153.03</v>
      </c>
      <c r="B4" s="1">
        <v>1672.82</v>
      </c>
      <c r="C4" s="1">
        <v>3355.87</v>
      </c>
      <c r="D4" s="1">
        <v>3320.72</v>
      </c>
      <c r="E4" s="1">
        <v>7816</v>
      </c>
      <c r="F4" t="s">
        <v>8</v>
      </c>
    </row>
    <row r="5" spans="1:6" x14ac:dyDescent="0.35">
      <c r="A5" s="4">
        <v>313.52</v>
      </c>
      <c r="B5" s="4">
        <v>426.87</v>
      </c>
      <c r="C5" s="4">
        <v>17.059999999999999</v>
      </c>
      <c r="D5" s="1">
        <v>17.579999999999998</v>
      </c>
      <c r="E5" s="1">
        <v>6.99</v>
      </c>
      <c r="F5" t="s">
        <v>10</v>
      </c>
    </row>
    <row r="6" spans="1:6" x14ac:dyDescent="0.35">
      <c r="A6" s="1">
        <v>5440.65</v>
      </c>
      <c r="B6" s="1">
        <v>5625.66</v>
      </c>
      <c r="C6" s="1">
        <v>810.43</v>
      </c>
      <c r="D6" s="1">
        <v>2270.69</v>
      </c>
      <c r="E6" s="1">
        <v>5335.14</v>
      </c>
      <c r="F6" t="s">
        <v>11</v>
      </c>
    </row>
    <row r="7" spans="1:6" x14ac:dyDescent="0.35">
      <c r="A7" s="1">
        <v>40.07</v>
      </c>
      <c r="B7" s="1">
        <v>83.95</v>
      </c>
      <c r="C7" s="1">
        <v>103.79</v>
      </c>
      <c r="D7" s="1">
        <v>158.31</v>
      </c>
      <c r="E7" s="1">
        <v>201.71</v>
      </c>
      <c r="F7" t="s">
        <v>12</v>
      </c>
    </row>
    <row r="8" spans="1:6" x14ac:dyDescent="0.35">
      <c r="A8" s="1" t="s">
        <v>9</v>
      </c>
      <c r="B8" s="1" t="s">
        <v>9</v>
      </c>
      <c r="C8" s="1">
        <v>4875.41</v>
      </c>
      <c r="D8" s="1">
        <v>26150.09</v>
      </c>
      <c r="E8" s="1">
        <v>28117.85</v>
      </c>
      <c r="F8" t="s">
        <v>13</v>
      </c>
    </row>
    <row r="9" spans="1:6" x14ac:dyDescent="0.35">
      <c r="A9" s="1">
        <v>4485.6099999999997</v>
      </c>
      <c r="B9" s="1">
        <v>4113.8500000000004</v>
      </c>
      <c r="C9" s="1">
        <v>3985.62</v>
      </c>
      <c r="D9" s="1">
        <v>5148.1400000000003</v>
      </c>
      <c r="E9" s="1">
        <v>8044.77</v>
      </c>
      <c r="F9" t="s">
        <v>14</v>
      </c>
    </row>
    <row r="10" spans="1:6" x14ac:dyDescent="0.35">
      <c r="A10" s="1" t="s">
        <v>9</v>
      </c>
      <c r="B10" s="1" t="s">
        <v>9</v>
      </c>
      <c r="C10" s="1" t="s">
        <v>9</v>
      </c>
      <c r="D10" s="1">
        <v>3777.42</v>
      </c>
      <c r="E10" s="1">
        <v>2648.98</v>
      </c>
      <c r="F10" t="s">
        <v>15</v>
      </c>
    </row>
    <row r="11" spans="1:6" x14ac:dyDescent="0.35">
      <c r="A11" s="1">
        <v>15745.96</v>
      </c>
      <c r="B11" s="1">
        <v>15271.47</v>
      </c>
      <c r="C11" s="1">
        <v>16537.95</v>
      </c>
      <c r="D11" s="1">
        <v>15499.95</v>
      </c>
      <c r="E11" s="1">
        <v>25080.54</v>
      </c>
      <c r="F11" t="s">
        <v>16</v>
      </c>
    </row>
    <row r="12" spans="1:6" x14ac:dyDescent="0.35">
      <c r="A12" s="1">
        <v>6800.4</v>
      </c>
      <c r="B12" s="1">
        <v>5882.59</v>
      </c>
      <c r="C12" s="1">
        <v>17.96</v>
      </c>
      <c r="D12" s="1">
        <v>17.420000000000002</v>
      </c>
      <c r="E12" s="1">
        <v>20.7</v>
      </c>
      <c r="F12" t="s">
        <v>17</v>
      </c>
    </row>
    <row r="13" spans="1:6" x14ac:dyDescent="0.35">
      <c r="A13" s="1" t="s">
        <v>9</v>
      </c>
      <c r="B13" s="1" t="s">
        <v>9</v>
      </c>
      <c r="C13" s="1">
        <v>4994.72</v>
      </c>
      <c r="D13" s="1">
        <v>10264.52</v>
      </c>
      <c r="E13" s="1">
        <v>20607.02</v>
      </c>
      <c r="F13" t="s">
        <v>18</v>
      </c>
    </row>
    <row r="14" spans="1:6" x14ac:dyDescent="0.35">
      <c r="A14" s="1">
        <v>1215.3499999999999</v>
      </c>
      <c r="B14" s="1">
        <v>1237.3699999999999</v>
      </c>
      <c r="C14" s="1">
        <v>42.79</v>
      </c>
      <c r="D14" s="1">
        <v>34.340000000000003</v>
      </c>
      <c r="E14" s="1">
        <v>33.92</v>
      </c>
      <c r="F14" t="s">
        <v>19</v>
      </c>
    </row>
    <row r="15" spans="1:6" x14ac:dyDescent="0.35">
      <c r="A15" s="1" t="s">
        <v>9</v>
      </c>
      <c r="B15" s="1" t="s">
        <v>9</v>
      </c>
      <c r="C15" s="1">
        <v>807.88</v>
      </c>
      <c r="D15" s="1">
        <v>2276.85</v>
      </c>
      <c r="E15" s="1">
        <v>3563.09</v>
      </c>
      <c r="F15" t="s">
        <v>20</v>
      </c>
    </row>
    <row r="16" spans="1:6" s="3" customFormat="1" x14ac:dyDescent="0.35">
      <c r="A16" s="2">
        <f>SUM(A2:A15)</f>
        <v>54838.189999999995</v>
      </c>
      <c r="B16" s="2">
        <f t="shared" ref="B16:E16" si="0">SUM(B2:B15)</f>
        <v>59834.76</v>
      </c>
      <c r="C16" s="2">
        <f t="shared" si="0"/>
        <v>67555.149999999994</v>
      </c>
      <c r="D16" s="2">
        <f t="shared" si="0"/>
        <v>111989.99</v>
      </c>
      <c r="E16" s="2">
        <f t="shared" si="0"/>
        <v>159455.79000000004</v>
      </c>
      <c r="F16" s="3" t="s">
        <v>54</v>
      </c>
    </row>
    <row r="17" spans="1:6" x14ac:dyDescent="0.35">
      <c r="A17" s="1">
        <v>7987.15</v>
      </c>
      <c r="B17" s="1">
        <v>7582.5</v>
      </c>
      <c r="C17" s="1">
        <v>9015.39</v>
      </c>
      <c r="D17" s="1">
        <v>13260.16</v>
      </c>
      <c r="E17" s="1">
        <v>18134.34</v>
      </c>
      <c r="F17" t="s">
        <v>21</v>
      </c>
    </row>
    <row r="18" spans="1:6" x14ac:dyDescent="0.35">
      <c r="A18" s="1">
        <v>1177.6099999999999</v>
      </c>
      <c r="B18" s="1">
        <v>1177.6099999999999</v>
      </c>
      <c r="C18" s="1" t="s">
        <v>9</v>
      </c>
      <c r="D18" s="1">
        <v>653.27</v>
      </c>
      <c r="E18" s="1">
        <v>781.6</v>
      </c>
      <c r="F18" t="s">
        <v>22</v>
      </c>
    </row>
    <row r="19" spans="1:6" x14ac:dyDescent="0.35">
      <c r="A19" s="1" t="s">
        <v>9</v>
      </c>
      <c r="B19" s="1" t="s">
        <v>9</v>
      </c>
      <c r="C19" s="1" t="s">
        <v>9</v>
      </c>
      <c r="D19" s="1">
        <v>25.99</v>
      </c>
      <c r="E19" s="1">
        <v>87.78</v>
      </c>
      <c r="F19" t="s">
        <v>23</v>
      </c>
    </row>
    <row r="20" spans="1:6" x14ac:dyDescent="0.35">
      <c r="A20" s="1">
        <v>1829.5</v>
      </c>
      <c r="B20" s="1">
        <v>1829.5</v>
      </c>
      <c r="C20" s="1">
        <v>3061.93</v>
      </c>
      <c r="D20" s="1">
        <v>19524</v>
      </c>
      <c r="E20" s="1">
        <v>22734.99</v>
      </c>
      <c r="F20" t="s">
        <v>24</v>
      </c>
    </row>
    <row r="21" spans="1:6" x14ac:dyDescent="0.35">
      <c r="A21" s="1">
        <v>20.75</v>
      </c>
      <c r="B21" s="1">
        <v>1172.31</v>
      </c>
      <c r="C21" s="1">
        <v>8253.4500000000007</v>
      </c>
      <c r="D21" s="1">
        <v>13352.89</v>
      </c>
      <c r="E21" s="1">
        <v>12594.87</v>
      </c>
      <c r="F21" t="s">
        <v>25</v>
      </c>
    </row>
    <row r="22" spans="1:6" x14ac:dyDescent="0.35">
      <c r="A22" s="1" t="s">
        <v>9</v>
      </c>
      <c r="B22" s="1" t="s">
        <v>9</v>
      </c>
      <c r="C22" s="1">
        <v>512.15</v>
      </c>
      <c r="D22" s="1">
        <v>625.80999999999995</v>
      </c>
      <c r="E22" s="1">
        <v>699.18</v>
      </c>
      <c r="F22" t="s">
        <v>26</v>
      </c>
    </row>
    <row r="23" spans="1:6" x14ac:dyDescent="0.35">
      <c r="A23" s="1">
        <v>4693.7</v>
      </c>
      <c r="B23" s="1">
        <v>6656.1</v>
      </c>
      <c r="C23" s="1">
        <v>4440.9399999999996</v>
      </c>
      <c r="D23" s="1">
        <v>5014.53</v>
      </c>
      <c r="E23" s="1">
        <v>6905.65</v>
      </c>
      <c r="F23" t="s">
        <v>27</v>
      </c>
    </row>
    <row r="24" spans="1:6" x14ac:dyDescent="0.35">
      <c r="A24" s="1">
        <v>735.69</v>
      </c>
      <c r="B24" s="1">
        <v>1348.59</v>
      </c>
      <c r="C24" s="1">
        <v>3214.62</v>
      </c>
      <c r="D24" s="1">
        <v>8905.99</v>
      </c>
      <c r="E24" s="1">
        <v>14344.82</v>
      </c>
      <c r="F24" t="s">
        <v>28</v>
      </c>
    </row>
    <row r="25" spans="1:6" x14ac:dyDescent="0.35">
      <c r="A25" s="1">
        <v>24.37</v>
      </c>
      <c r="B25" s="1">
        <v>24.37</v>
      </c>
      <c r="C25" s="1">
        <v>18.329999999999998</v>
      </c>
      <c r="D25" s="1">
        <v>23.8</v>
      </c>
      <c r="E25" s="1">
        <v>56.54</v>
      </c>
      <c r="F25" t="s">
        <v>29</v>
      </c>
    </row>
    <row r="26" spans="1:6" x14ac:dyDescent="0.35">
      <c r="A26" s="1">
        <v>19978.07</v>
      </c>
      <c r="B26" s="1">
        <v>17980.66</v>
      </c>
      <c r="C26" s="1">
        <v>15108.69</v>
      </c>
      <c r="D26" s="1">
        <v>19129.509999999998</v>
      </c>
      <c r="E26" s="1">
        <v>28606.32</v>
      </c>
      <c r="F26" t="s">
        <v>30</v>
      </c>
    </row>
    <row r="27" spans="1:6" x14ac:dyDescent="0.35">
      <c r="A27" s="1">
        <v>6181.59</v>
      </c>
      <c r="B27" s="1">
        <v>4677.54</v>
      </c>
      <c r="C27" s="1">
        <v>408.12</v>
      </c>
      <c r="D27" s="1">
        <v>4472.5</v>
      </c>
      <c r="E27" s="1">
        <v>6458.6</v>
      </c>
      <c r="F27" t="s">
        <v>31</v>
      </c>
    </row>
    <row r="28" spans="1:6" x14ac:dyDescent="0.35">
      <c r="A28" s="1" t="s">
        <v>9</v>
      </c>
      <c r="B28" s="1" t="s">
        <v>9</v>
      </c>
      <c r="C28" s="1">
        <v>7786.68</v>
      </c>
      <c r="D28" s="1">
        <v>8050.6</v>
      </c>
      <c r="E28" s="1">
        <v>15165.8</v>
      </c>
      <c r="F28" t="s">
        <v>32</v>
      </c>
    </row>
    <row r="29" spans="1:6" x14ac:dyDescent="0.35">
      <c r="A29" s="1">
        <v>8720.7199999999993</v>
      </c>
      <c r="B29" s="1">
        <v>11976.44</v>
      </c>
      <c r="C29" s="1">
        <v>4415.6899999999996</v>
      </c>
      <c r="D29" s="1">
        <v>7384.95</v>
      </c>
      <c r="E29" s="1">
        <v>8274.56</v>
      </c>
      <c r="F29" t="s">
        <v>33</v>
      </c>
    </row>
    <row r="30" spans="1:6" x14ac:dyDescent="0.35">
      <c r="A30" s="1">
        <v>3489.05</v>
      </c>
      <c r="B30" s="1">
        <v>5409.15</v>
      </c>
      <c r="C30" s="1">
        <v>11319.16</v>
      </c>
      <c r="D30" s="1">
        <v>11565.99</v>
      </c>
      <c r="E30" s="1">
        <v>24610.75</v>
      </c>
      <c r="F30" t="s">
        <v>34</v>
      </c>
    </row>
    <row r="31" spans="1:6" s="3" customFormat="1" x14ac:dyDescent="0.35">
      <c r="A31" s="2">
        <v>54838.18</v>
      </c>
      <c r="B31" s="2">
        <v>59834.76</v>
      </c>
      <c r="C31" s="2">
        <v>67555.14</v>
      </c>
      <c r="D31" s="2">
        <v>111989.99</v>
      </c>
      <c r="E31" s="2">
        <v>159455.79</v>
      </c>
      <c r="F31" s="3" t="s">
        <v>35</v>
      </c>
    </row>
    <row r="32" spans="1:6" x14ac:dyDescent="0.35">
      <c r="A32" s="1">
        <f>A31-A16</f>
        <v>-9.9999999947613105E-3</v>
      </c>
      <c r="B32" s="1">
        <f t="shared" ref="B32:E32" si="1">B31-B16</f>
        <v>0</v>
      </c>
      <c r="C32" s="1">
        <f t="shared" si="1"/>
        <v>-9.9999999947613105E-3</v>
      </c>
      <c r="D32" s="1">
        <f t="shared" si="1"/>
        <v>0</v>
      </c>
      <c r="E32" s="1">
        <f t="shared" si="1"/>
        <v>0</v>
      </c>
    </row>
  </sheetData>
  <pageMargins left="0.7" right="0.7" top="0.75" bottom="0.75" header="0.3" footer="0.3"/>
  <ignoredErrors>
    <ignoredError sqref="A17:F31 A1:F4 A6:F15 D5:F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"/>
  <sheetViews>
    <sheetView workbookViewId="0"/>
  </sheetViews>
  <sheetFormatPr defaultRowHeight="15.5" x14ac:dyDescent="0.35"/>
  <cols>
    <col min="1" max="1" width="9.58203125" style="1" bestFit="1" customWidth="1"/>
    <col min="2" max="5" width="11.08203125" style="1" bestFit="1" customWidth="1"/>
    <col min="6" max="6" width="34.4140625" bestFit="1" customWidth="1"/>
  </cols>
  <sheetData>
    <row r="1" spans="1:9" s="3" customFormat="1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9" x14ac:dyDescent="0.35">
      <c r="A2" s="1">
        <v>50146.84</v>
      </c>
      <c r="B2" s="1">
        <v>101738.13</v>
      </c>
      <c r="C2" s="1">
        <v>128721.06</v>
      </c>
      <c r="D2" s="1">
        <v>151288.67000000001</v>
      </c>
      <c r="E2" s="1">
        <v>202506.45</v>
      </c>
      <c r="F2" t="s">
        <v>36</v>
      </c>
    </row>
    <row r="3" spans="1:9" x14ac:dyDescent="0.35">
      <c r="A3" s="1">
        <v>447.74</v>
      </c>
      <c r="B3" s="1">
        <v>448.97</v>
      </c>
      <c r="C3" s="1">
        <v>800.63</v>
      </c>
      <c r="D3" s="1">
        <v>873.84</v>
      </c>
      <c r="E3" s="1">
        <v>1602.67</v>
      </c>
      <c r="F3" t="s">
        <v>37</v>
      </c>
    </row>
    <row r="4" spans="1:9" s="3" customFormat="1" x14ac:dyDescent="0.35">
      <c r="A4" s="2">
        <v>50594.57</v>
      </c>
      <c r="B4" s="2">
        <v>102187.09</v>
      </c>
      <c r="C4" s="2">
        <v>129521.69</v>
      </c>
      <c r="D4" s="2">
        <v>152162.51</v>
      </c>
      <c r="E4" s="2">
        <v>204109.12</v>
      </c>
      <c r="F4" s="3" t="s">
        <v>38</v>
      </c>
      <c r="I4"/>
    </row>
    <row r="5" spans="1:9" x14ac:dyDescent="0.35">
      <c r="A5" s="1">
        <v>19541.560000000001</v>
      </c>
      <c r="B5" s="1">
        <v>36366.51</v>
      </c>
      <c r="C5" s="1">
        <v>47892.6</v>
      </c>
      <c r="D5" s="1">
        <v>54085.53</v>
      </c>
      <c r="E5" s="1">
        <v>75292.600000000006</v>
      </c>
      <c r="F5" t="s">
        <v>39</v>
      </c>
    </row>
    <row r="6" spans="1:9" x14ac:dyDescent="0.35">
      <c r="A6" s="1">
        <v>19133.59</v>
      </c>
      <c r="B6" s="1">
        <v>45566.87</v>
      </c>
      <c r="C6" s="1">
        <v>56066.34</v>
      </c>
      <c r="D6" s="1">
        <v>65775.600000000006</v>
      </c>
      <c r="E6" s="1">
        <v>86178.94</v>
      </c>
      <c r="F6" t="s">
        <v>40</v>
      </c>
    </row>
    <row r="7" spans="1:9" x14ac:dyDescent="0.35">
      <c r="A7" s="1">
        <v>-795.68</v>
      </c>
      <c r="B7" s="1">
        <v>-1980.1</v>
      </c>
      <c r="C7" s="1">
        <v>-163.77000000000001</v>
      </c>
      <c r="D7" s="1">
        <v>-777.48</v>
      </c>
      <c r="E7" s="1">
        <v>-1729.78</v>
      </c>
      <c r="F7" t="s">
        <v>41</v>
      </c>
    </row>
    <row r="8" spans="1:9" x14ac:dyDescent="0.35">
      <c r="A8" s="1">
        <v>6230.97</v>
      </c>
      <c r="B8" s="1">
        <v>8933.0400000000009</v>
      </c>
      <c r="C8" s="1">
        <v>8678.83</v>
      </c>
      <c r="D8" s="1">
        <v>8213.14</v>
      </c>
      <c r="E8" s="1">
        <v>8312.44</v>
      </c>
      <c r="F8" t="s">
        <v>42</v>
      </c>
    </row>
    <row r="9" spans="1:9" x14ac:dyDescent="0.35">
      <c r="A9" s="1">
        <v>1010.37</v>
      </c>
      <c r="B9" s="1">
        <v>1178.79</v>
      </c>
      <c r="C9" s="1">
        <v>991.34</v>
      </c>
      <c r="D9" s="1">
        <v>2343.3200000000002</v>
      </c>
      <c r="E9" s="1">
        <v>4792.0200000000004</v>
      </c>
      <c r="F9" t="s">
        <v>43</v>
      </c>
    </row>
    <row r="10" spans="1:9" x14ac:dyDescent="0.35">
      <c r="A10" s="1">
        <v>2014.82</v>
      </c>
      <c r="B10" s="1">
        <v>1880.88</v>
      </c>
      <c r="C10" s="1">
        <v>2066.98</v>
      </c>
      <c r="D10" s="1">
        <v>2590.34</v>
      </c>
      <c r="E10" s="1">
        <v>3431.82</v>
      </c>
      <c r="F10" t="s">
        <v>44</v>
      </c>
    </row>
    <row r="11" spans="1:9" x14ac:dyDescent="0.35">
      <c r="A11" s="1">
        <v>1109.58</v>
      </c>
      <c r="B11" s="1">
        <v>1543.45</v>
      </c>
      <c r="C11" s="1">
        <v>2247.58</v>
      </c>
      <c r="D11" s="1">
        <v>4462.22</v>
      </c>
      <c r="E11" s="1">
        <v>5677.22</v>
      </c>
      <c r="F11" t="s">
        <v>45</v>
      </c>
    </row>
    <row r="12" spans="1:9" s="3" customFormat="1" x14ac:dyDescent="0.35">
      <c r="A12" s="2">
        <v>48245.21</v>
      </c>
      <c r="B12" s="2">
        <v>93489.43</v>
      </c>
      <c r="C12" s="2">
        <v>117779.9</v>
      </c>
      <c r="D12" s="2">
        <v>136692.67000000001</v>
      </c>
      <c r="E12" s="2">
        <v>181955.26</v>
      </c>
      <c r="F12" s="3" t="s">
        <v>46</v>
      </c>
    </row>
    <row r="13" spans="1:9" s="3" customFormat="1" x14ac:dyDescent="0.35">
      <c r="A13" s="2">
        <v>2349.36</v>
      </c>
      <c r="B13" s="2">
        <v>8697.66</v>
      </c>
      <c r="C13" s="2">
        <v>11741.79</v>
      </c>
      <c r="D13" s="2">
        <v>15469.84</v>
      </c>
      <c r="E13" s="2">
        <v>22153.86</v>
      </c>
      <c r="F13" s="3" t="s">
        <v>47</v>
      </c>
    </row>
    <row r="14" spans="1:9" x14ac:dyDescent="0.35">
      <c r="A14" s="1">
        <v>737.42</v>
      </c>
      <c r="B14" s="1">
        <v>2325.38</v>
      </c>
      <c r="C14" s="1">
        <v>2992.2</v>
      </c>
      <c r="D14" s="1">
        <v>4031.86</v>
      </c>
      <c r="E14" s="1">
        <v>6092.15</v>
      </c>
      <c r="F14" t="s">
        <v>48</v>
      </c>
    </row>
    <row r="15" spans="1:9" x14ac:dyDescent="0.35">
      <c r="A15" s="1" t="s">
        <v>9</v>
      </c>
      <c r="B15" s="1">
        <v>382.36</v>
      </c>
      <c r="C15" s="1">
        <v>669.54</v>
      </c>
      <c r="D15" s="1">
        <v>519.78</v>
      </c>
      <c r="E15" s="1">
        <v>1258.17</v>
      </c>
      <c r="F15" t="s">
        <v>49</v>
      </c>
    </row>
    <row r="16" spans="1:9" x14ac:dyDescent="0.35">
      <c r="A16" s="1">
        <v>66.44</v>
      </c>
      <c r="B16" s="1">
        <v>113.35</v>
      </c>
      <c r="C16" s="1">
        <v>-939.01</v>
      </c>
      <c r="D16" s="1">
        <v>-113.66</v>
      </c>
      <c r="E16" s="1">
        <v>-73.38</v>
      </c>
      <c r="F16" t="s">
        <v>50</v>
      </c>
    </row>
    <row r="17" spans="1:6" s="3" customFormat="1" x14ac:dyDescent="0.35">
      <c r="A17" s="2">
        <v>1545.5</v>
      </c>
      <c r="B17" s="2">
        <v>5876.58</v>
      </c>
      <c r="C17" s="2">
        <v>9019.06</v>
      </c>
      <c r="D17" s="2">
        <v>11031.85</v>
      </c>
      <c r="E17" s="2">
        <v>14876.91</v>
      </c>
      <c r="F17" s="3" t="s">
        <v>51</v>
      </c>
    </row>
    <row r="18" spans="1:6" x14ac:dyDescent="0.35">
      <c r="A18" s="1">
        <v>9.1</v>
      </c>
      <c r="B18" s="1">
        <v>34.590000000000003</v>
      </c>
      <c r="C18" s="1">
        <v>53.09</v>
      </c>
      <c r="D18" s="1">
        <v>64.930000000000007</v>
      </c>
      <c r="E18" s="1">
        <v>87.56</v>
      </c>
      <c r="F18" t="s">
        <v>52</v>
      </c>
    </row>
    <row r="19" spans="1:6" x14ac:dyDescent="0.35">
      <c r="A19" s="1">
        <v>9.1</v>
      </c>
      <c r="B19" s="1">
        <v>34.590000000000003</v>
      </c>
      <c r="C19" s="1">
        <v>53.09</v>
      </c>
      <c r="D19" s="1">
        <v>64.930000000000007</v>
      </c>
      <c r="E19" s="1">
        <v>87.56</v>
      </c>
      <c r="F19" t="s">
        <v>53</v>
      </c>
    </row>
  </sheetData>
  <pageMargins left="0.7" right="0.7" top="0.75" bottom="0.75" header="0.3" footer="0.3"/>
  <ignoredErrors>
    <ignoredError sqref="A1:F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Balance Sheet</vt:lpstr>
      <vt:lpstr>Profit and Loss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Bhavani and co .</cp:lastModifiedBy>
  <dcterms:modified xsi:type="dcterms:W3CDTF">2025-09-03T10:59:23Z</dcterms:modified>
</cp:coreProperties>
</file>